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5491" windowWidth="9720" windowHeight="655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<sst xmlns="http://schemas.openxmlformats.org/spreadsheetml/2006/main" count="37" uniqueCount="20">
  <si>
    <t>Yerden Isıtma</t>
  </si>
  <si>
    <t>Çelik Radyatör</t>
  </si>
  <si>
    <t>Döküm Radyatör</t>
  </si>
  <si>
    <t>Panel Radyatör</t>
  </si>
  <si>
    <t>Konvektör- Fan Coil</t>
  </si>
  <si>
    <t xml:space="preserve"> Kapasite (kw)</t>
  </si>
  <si>
    <t>Sistemin su hacmi (VA)(lt)</t>
  </si>
  <si>
    <t xml:space="preserve"> Kapasite (Qk) (kcal/h)</t>
  </si>
  <si>
    <t>Tablolardan Alınacak Değerler</t>
  </si>
  <si>
    <t>n=n1-n2=%3,55</t>
  </si>
  <si>
    <t>Hesaplama</t>
  </si>
  <si>
    <t>1.Genleşen su hacmi (Ve)  (lt)</t>
  </si>
  <si>
    <t>2.Ön su hacmi (Vv)  (lt)</t>
  </si>
  <si>
    <t>3.Nominal su hacmi (Vn)  (lt)</t>
  </si>
  <si>
    <t>KOMPRESÖRLÜ GEN. DEPOSU SEÇİM PROG. (KAPASİTEYE GÖRE)</t>
  </si>
  <si>
    <t>KOMPRESÖRLÜ GEN. DEPOSU SEÇİM PROG. (HACME GÖRE)</t>
  </si>
  <si>
    <t xml:space="preserve">Tmax:90 için  n1:% 3,59  </t>
  </si>
  <si>
    <t>doldurma suyu sıc: 10 için n2:%0,04</t>
  </si>
  <si>
    <t>===&gt;DEĞER GİR</t>
  </si>
  <si>
    <t>VH:tank hacmi (lt)  &gt;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</si>
</sst>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  <numFmt numFmtId="165" formatCode="0.000"/>
    <numFmt numFmtId="166" formatCode="0.0000"/>
    <numFmt numFmtId="167" formatCode="0.00000"/>
    <numFmt numFmtId="168" formatCode="0.000000000"/>
    <numFmt numFmtId="169" formatCode="0.00000000"/>
    <numFmt numFmtId="170" formatCode="0.0000000"/>
    <numFmt numFmtId="171" formatCode="0.000000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Tur"/>
      <family val="2"/>
    </font>
    <font>
      <b/>
      <i/>
      <sz val="14"/>
      <name val="Arial Tur"/>
      <family val="2"/>
    </font>
    <font>
      <sz val="12"/>
      <name val="Arial Tur"/>
      <family val="2"/>
    </font>
    <font>
      <b/>
      <sz val="12"/>
      <name val="Arial Tur"/>
      <family val="2"/>
    </font>
    <font>
      <b/>
      <u val="single"/>
      <sz val="12"/>
      <name val="Arial Tur"/>
      <family val="2"/>
    </font>
    <font>
      <b/>
      <sz val="12"/>
      <color indexed="10"/>
      <name val="Arial Tur"/>
      <family val="2"/>
    </font>
    <font>
      <sz val="12"/>
      <color indexed="10"/>
      <name val="Arial Tur"/>
      <family val="2"/>
    </font>
    <font>
      <i/>
      <sz val="12"/>
      <name val="Arial Tur"/>
      <family val="2"/>
    </font>
    <font>
      <b/>
      <i/>
      <u val="single"/>
      <sz val="12"/>
      <color indexed="10"/>
      <name val="Arial Tur"/>
      <family val="2"/>
    </font>
    <font>
      <b/>
      <i/>
      <sz val="12"/>
      <name val="Arial Tur"/>
      <family val="2"/>
    </font>
    <font>
      <b/>
      <i/>
      <u val="single"/>
      <sz val="12"/>
      <color indexed="17"/>
      <name val="Arial Tur"/>
      <family val="2"/>
    </font>
    <font>
      <b/>
      <sz val="10"/>
      <name val="Arial Tur"/>
      <family val="2"/>
    </font>
    <font>
      <b/>
      <u val="single"/>
      <sz val="10"/>
      <name val="Arial Tur"/>
      <family val="2"/>
    </font>
    <font>
      <b/>
      <i/>
      <sz val="10"/>
      <name val="Arial Tur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 quotePrefix="1">
      <alignment horizontal="left"/>
    </xf>
    <xf numFmtId="0" fontId="7" fillId="0" borderId="0" xfId="0" applyFont="1" applyAlignment="1">
      <alignment horizontal="justify"/>
    </xf>
    <xf numFmtId="165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10" fillId="0" borderId="0" xfId="0" applyFont="1" applyAlignment="1">
      <alignment/>
    </xf>
    <xf numFmtId="0" fontId="7" fillId="0" borderId="0" xfId="0" applyFont="1" applyAlignment="1">
      <alignment horizontal="left"/>
    </xf>
    <xf numFmtId="0" fontId="11" fillId="0" borderId="0" xfId="0" applyFont="1" applyFill="1" applyBorder="1" applyAlignment="1">
      <alignment/>
    </xf>
    <xf numFmtId="2" fontId="7" fillId="0" borderId="0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3" fillId="2" borderId="1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Border="1" applyAlignment="1" quotePrefix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 quotePrefix="1">
      <alignment horizontal="left"/>
    </xf>
    <xf numFmtId="164" fontId="6" fillId="0" borderId="0" xfId="0" applyNumberFormat="1" applyFont="1" applyBorder="1" applyAlignment="1">
      <alignment/>
    </xf>
    <xf numFmtId="2" fontId="6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Alignment="1" quotePrefix="1">
      <alignment horizontal="left"/>
    </xf>
    <xf numFmtId="1" fontId="13" fillId="2" borderId="1" xfId="0" applyNumberFormat="1" applyFont="1" applyFill="1" applyBorder="1" applyAlignment="1">
      <alignment horizontal="center"/>
    </xf>
    <xf numFmtId="164" fontId="13" fillId="3" borderId="1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2" xfId="0" applyFont="1" applyBorder="1" applyAlignment="1" quotePrefix="1">
      <alignment horizontal="left"/>
    </xf>
    <xf numFmtId="0" fontId="13" fillId="0" borderId="2" xfId="0" applyFont="1" applyBorder="1" applyAlignment="1" quotePrefix="1">
      <alignment horizontal="left"/>
    </xf>
    <xf numFmtId="0" fontId="13" fillId="0" borderId="2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5" fillId="0" borderId="0" xfId="0" applyFont="1" applyBorder="1" applyAlignment="1" quotePrefix="1">
      <alignment horizontal="left"/>
    </xf>
    <xf numFmtId="0" fontId="4" fillId="0" borderId="0" xfId="0" applyFont="1" applyBorder="1" applyAlignment="1">
      <alignment/>
    </xf>
    <xf numFmtId="2" fontId="5" fillId="0" borderId="0" xfId="0" applyNumberFormat="1" applyFont="1" applyFill="1" applyBorder="1" applyAlignment="1">
      <alignment/>
    </xf>
    <xf numFmtId="0" fontId="8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 quotePrefix="1">
      <alignment horizontal="left"/>
    </xf>
    <xf numFmtId="0" fontId="7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 horizontal="left"/>
    </xf>
    <xf numFmtId="0" fontId="5" fillId="0" borderId="0" xfId="0" applyFont="1" applyFill="1" applyBorder="1" applyAlignment="1">
      <alignment/>
    </xf>
    <xf numFmtId="0" fontId="15" fillId="0" borderId="0" xfId="0" applyFont="1" applyAlignment="1">
      <alignment horizontal="justify"/>
    </xf>
    <xf numFmtId="0" fontId="15" fillId="0" borderId="0" xfId="0" applyFont="1" applyAlignment="1" quotePrefix="1">
      <alignment horizontal="left"/>
    </xf>
    <xf numFmtId="0" fontId="17" fillId="0" borderId="0" xfId="0" applyFont="1" applyAlignment="1">
      <alignment/>
    </xf>
    <xf numFmtId="0" fontId="13" fillId="0" borderId="0" xfId="0" applyFont="1" applyBorder="1" applyAlignment="1" quotePrefix="1">
      <alignment horizontal="left"/>
    </xf>
    <xf numFmtId="0" fontId="1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 quotePrefix="1">
      <alignment/>
    </xf>
    <xf numFmtId="2" fontId="13" fillId="0" borderId="1" xfId="0" applyNumberFormat="1" applyFont="1" applyFill="1" applyBorder="1" applyAlignment="1">
      <alignment horizontal="center"/>
    </xf>
    <xf numFmtId="0" fontId="6" fillId="0" borderId="0" xfId="0" applyFont="1" applyBorder="1" applyAlignment="1" quotePrefix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G56"/>
  <sheetViews>
    <sheetView tabSelected="1" workbookViewId="0" topLeftCell="A1">
      <selection activeCell="A9" sqref="A9"/>
    </sheetView>
  </sheetViews>
  <sheetFormatPr defaultColWidth="9.140625" defaultRowHeight="12.75"/>
  <cols>
    <col min="1" max="1" width="23.28125" style="1" customWidth="1"/>
    <col min="2" max="2" width="15.421875" style="1" customWidth="1"/>
    <col min="3" max="3" width="22.140625" style="1" customWidth="1"/>
    <col min="4" max="4" width="1.8515625" style="1" customWidth="1"/>
    <col min="5" max="5" width="22.421875" style="1" customWidth="1"/>
    <col min="6" max="16384" width="9.140625" style="1" customWidth="1"/>
  </cols>
  <sheetData>
    <row r="1" spans="1:7" ht="16.5" customHeight="1">
      <c r="A1" s="28" t="s">
        <v>14</v>
      </c>
      <c r="B1" s="28"/>
      <c r="C1" s="29"/>
      <c r="D1" s="37"/>
      <c r="E1" s="28" t="s">
        <v>15</v>
      </c>
      <c r="F1" s="28"/>
      <c r="G1" s="29"/>
    </row>
    <row r="2" spans="1:7" ht="15.75" customHeight="1" thickBot="1">
      <c r="A2" s="22" t="s">
        <v>7</v>
      </c>
      <c r="C2" s="30"/>
      <c r="D2" s="51"/>
      <c r="E2" s="24" t="s">
        <v>6</v>
      </c>
      <c r="G2" s="37"/>
    </row>
    <row r="3" spans="1:7" ht="15" customHeight="1" thickBot="1">
      <c r="A3" s="14">
        <v>7382000</v>
      </c>
      <c r="B3" s="52" t="s">
        <v>18</v>
      </c>
      <c r="C3" s="30"/>
      <c r="D3" s="51"/>
      <c r="E3" s="25">
        <v>103000</v>
      </c>
      <c r="F3" s="54" t="s">
        <v>18</v>
      </c>
      <c r="G3" s="51"/>
    </row>
    <row r="4" spans="1:7" ht="11.25" customHeight="1">
      <c r="A4" s="10"/>
      <c r="B4" s="2"/>
      <c r="C4" s="30"/>
      <c r="D4" s="51"/>
      <c r="E4" s="27" t="s">
        <v>0</v>
      </c>
      <c r="F4" s="46">
        <v>18.5</v>
      </c>
      <c r="G4" s="37"/>
    </row>
    <row r="5" spans="1:7" ht="13.5" customHeight="1">
      <c r="A5" s="9" t="s">
        <v>5</v>
      </c>
      <c r="C5" s="30"/>
      <c r="D5" s="51"/>
      <c r="E5" s="27" t="s">
        <v>1</v>
      </c>
      <c r="F5" s="46">
        <v>16</v>
      </c>
      <c r="G5" s="37"/>
    </row>
    <row r="6" spans="1:7" ht="15.75">
      <c r="A6" s="11">
        <f>(A3/860)</f>
        <v>8583.720930232557</v>
      </c>
      <c r="B6" s="5"/>
      <c r="C6" s="30"/>
      <c r="D6" s="51"/>
      <c r="E6" s="27" t="s">
        <v>2</v>
      </c>
      <c r="F6" s="46">
        <v>12</v>
      </c>
      <c r="G6" s="37"/>
    </row>
    <row r="7" spans="1:7" ht="11.25" customHeight="1">
      <c r="A7" s="11"/>
      <c r="B7" s="5"/>
      <c r="C7" s="30"/>
      <c r="D7" s="51"/>
      <c r="E7" s="27" t="s">
        <v>3</v>
      </c>
      <c r="F7" s="46">
        <v>8.33</v>
      </c>
      <c r="G7" s="37"/>
    </row>
    <row r="8" spans="1:7" ht="15.75" thickBot="1">
      <c r="A8" s="24" t="s">
        <v>6</v>
      </c>
      <c r="C8" s="29"/>
      <c r="D8" s="37"/>
      <c r="E8" s="47" t="s">
        <v>4</v>
      </c>
      <c r="F8" s="46">
        <v>5.2</v>
      </c>
      <c r="G8" s="37"/>
    </row>
    <row r="9" spans="1:7" ht="15" customHeight="1" thickBot="1">
      <c r="A9" s="25">
        <f>A6*12</f>
        <v>103004.65116279069</v>
      </c>
      <c r="B9" s="52" t="s">
        <v>18</v>
      </c>
      <c r="C9" s="30"/>
      <c r="D9" s="15"/>
      <c r="E9" s="3"/>
      <c r="F9" s="4"/>
      <c r="G9" s="37"/>
    </row>
    <row r="10" spans="1:7" ht="15.75">
      <c r="A10" s="27" t="s">
        <v>0</v>
      </c>
      <c r="B10" s="46">
        <v>18.5</v>
      </c>
      <c r="C10" s="29"/>
      <c r="D10" s="37"/>
      <c r="E10" s="13" t="s">
        <v>8</v>
      </c>
      <c r="F10" s="2"/>
      <c r="G10" s="18"/>
    </row>
    <row r="11" spans="1:7" ht="15">
      <c r="A11" s="27" t="s">
        <v>1</v>
      </c>
      <c r="B11" s="46">
        <v>16</v>
      </c>
      <c r="C11" s="29"/>
      <c r="D11" s="37"/>
      <c r="E11" s="48" t="s">
        <v>16</v>
      </c>
      <c r="F11" s="12"/>
      <c r="G11" s="49"/>
    </row>
    <row r="12" spans="1:7" ht="15">
      <c r="A12" s="27" t="s">
        <v>2</v>
      </c>
      <c r="B12" s="46">
        <v>12</v>
      </c>
      <c r="C12" s="29"/>
      <c r="D12" s="37"/>
      <c r="E12" s="48" t="s">
        <v>17</v>
      </c>
      <c r="F12" s="12"/>
      <c r="G12" s="50"/>
    </row>
    <row r="13" spans="1:7" ht="15">
      <c r="A13" s="27" t="s">
        <v>3</v>
      </c>
      <c r="B13" s="46">
        <v>8.33</v>
      </c>
      <c r="C13" s="29"/>
      <c r="D13" s="37"/>
      <c r="E13" s="12" t="s">
        <v>9</v>
      </c>
      <c r="F13" s="12"/>
      <c r="G13" s="50"/>
    </row>
    <row r="14" spans="1:7" ht="15">
      <c r="A14" s="47" t="s">
        <v>4</v>
      </c>
      <c r="B14" s="46">
        <v>5.2</v>
      </c>
      <c r="C14" s="29"/>
      <c r="D14" s="37"/>
      <c r="E14" s="23" t="s">
        <v>10</v>
      </c>
      <c r="F14" s="2"/>
      <c r="G14" s="37"/>
    </row>
    <row r="15" spans="1:7" ht="12.75" customHeight="1" thickBot="1">
      <c r="A15" s="3"/>
      <c r="B15" s="4"/>
      <c r="C15" s="29"/>
      <c r="D15" s="37"/>
      <c r="E15" s="22" t="s">
        <v>11</v>
      </c>
      <c r="G15" s="18"/>
    </row>
    <row r="16" spans="1:7" ht="16.5" thickBot="1">
      <c r="A16" s="13" t="s">
        <v>8</v>
      </c>
      <c r="B16" s="2"/>
      <c r="C16" s="32"/>
      <c r="D16" s="18"/>
      <c r="E16" s="53">
        <f>(E3*3.55)/100</f>
        <v>3656.5</v>
      </c>
      <c r="F16" s="6"/>
      <c r="G16" s="18"/>
    </row>
    <row r="17" spans="1:7" ht="15">
      <c r="A17" s="48" t="s">
        <v>16</v>
      </c>
      <c r="B17" s="48"/>
      <c r="C17" s="33"/>
      <c r="D17" s="49"/>
      <c r="E17" s="22" t="s">
        <v>12</v>
      </c>
      <c r="F17" s="2"/>
      <c r="G17" s="51"/>
    </row>
    <row r="18" spans="1:7" ht="15.75" thickBot="1">
      <c r="A18" s="48" t="s">
        <v>17</v>
      </c>
      <c r="B18" s="48"/>
      <c r="C18" s="33"/>
      <c r="D18" s="49"/>
      <c r="E18" s="22"/>
      <c r="F18" s="2"/>
      <c r="G18" s="51"/>
    </row>
    <row r="19" spans="1:7" ht="14.25" customHeight="1" thickBot="1">
      <c r="A19" s="48" t="s">
        <v>9</v>
      </c>
      <c r="B19" s="48"/>
      <c r="C19" s="34"/>
      <c r="D19" s="50"/>
      <c r="E19" s="53">
        <f>E3*0.005</f>
        <v>515</v>
      </c>
      <c r="G19" s="51"/>
    </row>
    <row r="20" spans="1:7" ht="12.75" customHeight="1" thickBot="1">
      <c r="A20" s="12"/>
      <c r="B20" s="12"/>
      <c r="C20" s="34"/>
      <c r="D20" s="50"/>
      <c r="E20" s="22" t="s">
        <v>13</v>
      </c>
      <c r="G20" s="51"/>
    </row>
    <row r="21" spans="1:7" ht="15.75" thickBot="1">
      <c r="A21" s="23" t="s">
        <v>10</v>
      </c>
      <c r="B21" s="2"/>
      <c r="C21" s="29"/>
      <c r="D21" s="37"/>
      <c r="E21" s="53">
        <f>E16+E19</f>
        <v>4171.5</v>
      </c>
      <c r="G21" s="51"/>
    </row>
    <row r="22" spans="1:7" ht="16.5" thickBot="1">
      <c r="A22" s="22" t="s">
        <v>11</v>
      </c>
      <c r="C22" s="32"/>
      <c r="D22" s="18"/>
      <c r="E22" s="2"/>
      <c r="F22" s="2"/>
      <c r="G22" s="15"/>
    </row>
    <row r="23" spans="1:7" ht="14.25" customHeight="1" thickBot="1">
      <c r="A23" s="53">
        <f>(A9*3.55)/100</f>
        <v>3656.6651162790695</v>
      </c>
      <c r="B23" s="6"/>
      <c r="C23" s="32"/>
      <c r="D23" s="18"/>
      <c r="E23" s="21" t="s">
        <v>19</v>
      </c>
      <c r="F23" s="26">
        <f>E21/0.8</f>
        <v>5214.375</v>
      </c>
      <c r="G23" s="17"/>
    </row>
    <row r="24" spans="1:5" ht="15.75" thickBot="1">
      <c r="A24" s="22" t="s">
        <v>12</v>
      </c>
      <c r="B24" s="2"/>
      <c r="C24" s="30"/>
      <c r="D24" s="51"/>
      <c r="E24" s="2"/>
    </row>
    <row r="25" spans="1:5" ht="15.75" thickBot="1">
      <c r="A25" s="53">
        <f>A9*0.005</f>
        <v>515.0232558139535</v>
      </c>
      <c r="C25" s="30"/>
      <c r="D25" s="51"/>
      <c r="E25" s="2"/>
    </row>
    <row r="26" spans="1:5" ht="15.75" thickBot="1">
      <c r="A26" s="22" t="s">
        <v>13</v>
      </c>
      <c r="C26" s="30"/>
      <c r="D26" s="51"/>
      <c r="E26" s="2"/>
    </row>
    <row r="27" spans="1:5" ht="14.25" customHeight="1" thickBot="1">
      <c r="A27" s="53">
        <f>A23+A25</f>
        <v>4171.688372093023</v>
      </c>
      <c r="C27" s="30"/>
      <c r="D27" s="51"/>
      <c r="E27" s="2"/>
    </row>
    <row r="28" spans="1:5" ht="9.75" customHeight="1" thickBot="1">
      <c r="A28" s="2"/>
      <c r="B28" s="2"/>
      <c r="C28" s="31"/>
      <c r="D28" s="15"/>
      <c r="E28" s="15"/>
    </row>
    <row r="29" spans="1:5" ht="20.25" customHeight="1" thickBot="1">
      <c r="A29" s="21" t="s">
        <v>19</v>
      </c>
      <c r="B29" s="26">
        <f>A27/0.8</f>
        <v>5214.610465116278</v>
      </c>
      <c r="C29" s="35"/>
      <c r="D29" s="17"/>
      <c r="E29" s="17"/>
    </row>
    <row r="30" spans="1:5" ht="15.75">
      <c r="A30" s="16"/>
      <c r="B30" s="20"/>
      <c r="C30" s="35"/>
      <c r="D30" s="17"/>
      <c r="E30" s="17"/>
    </row>
    <row r="31" spans="1:5" ht="15.75">
      <c r="A31" s="18"/>
      <c r="B31" s="19"/>
      <c r="C31" s="35"/>
      <c r="D31" s="17"/>
      <c r="E31" s="17"/>
    </row>
    <row r="32" spans="1:5" ht="15.75">
      <c r="A32" s="8"/>
      <c r="B32" s="2"/>
      <c r="C32" s="35"/>
      <c r="D32" s="17"/>
      <c r="E32" s="7"/>
    </row>
    <row r="33" spans="1:4" ht="18.75">
      <c r="A33" s="36"/>
      <c r="B33" s="38"/>
      <c r="C33" s="37"/>
      <c r="D33" s="37"/>
    </row>
    <row r="36" spans="1:7" ht="12.75">
      <c r="A36" s="37"/>
      <c r="B36" s="37"/>
      <c r="C36" s="37"/>
      <c r="D36" s="37"/>
      <c r="E36" s="37"/>
      <c r="F36" s="37"/>
      <c r="G36" s="37"/>
    </row>
    <row r="37" ht="15.75">
      <c r="A37" s="3"/>
    </row>
    <row r="38" ht="15.75">
      <c r="A38" s="3"/>
    </row>
    <row r="39" ht="15.75">
      <c r="A39" s="3"/>
    </row>
    <row r="40" ht="15.75">
      <c r="A40" s="3"/>
    </row>
    <row r="41" ht="15.75">
      <c r="A41" s="3"/>
    </row>
    <row r="42" ht="15.75">
      <c r="A42" s="3"/>
    </row>
    <row r="43" ht="15.75">
      <c r="A43" s="3"/>
    </row>
    <row r="44" spans="1:4" ht="15.75">
      <c r="A44" s="39"/>
      <c r="B44" s="40"/>
      <c r="C44" s="40"/>
      <c r="D44" s="40"/>
    </row>
    <row r="45" spans="1:4" ht="15.75">
      <c r="A45" s="41"/>
      <c r="B45" s="42"/>
      <c r="C45" s="40"/>
      <c r="D45" s="40"/>
    </row>
    <row r="46" spans="1:4" ht="15.75">
      <c r="A46" s="41"/>
      <c r="B46" s="42"/>
      <c r="C46" s="40"/>
      <c r="D46" s="40"/>
    </row>
    <row r="47" spans="1:4" ht="15.75">
      <c r="A47" s="41"/>
      <c r="B47" s="42"/>
      <c r="C47" s="40"/>
      <c r="D47" s="40"/>
    </row>
    <row r="48" spans="1:4" ht="15.75">
      <c r="A48" s="41"/>
      <c r="B48" s="42"/>
      <c r="C48" s="40"/>
      <c r="D48" s="40"/>
    </row>
    <row r="49" spans="1:4" ht="12.75">
      <c r="A49" s="40"/>
      <c r="B49" s="40"/>
      <c r="C49" s="40"/>
      <c r="D49" s="40"/>
    </row>
    <row r="50" spans="1:4" ht="12.75">
      <c r="A50" s="40"/>
      <c r="B50" s="40"/>
      <c r="C50" s="40"/>
      <c r="D50" s="40"/>
    </row>
    <row r="51" spans="1:4" ht="15.75">
      <c r="A51" s="41"/>
      <c r="B51" s="43"/>
      <c r="C51" s="40"/>
      <c r="D51" s="40"/>
    </row>
    <row r="52" spans="1:4" ht="15.75">
      <c r="A52" s="41"/>
      <c r="B52" s="43"/>
      <c r="C52" s="40"/>
      <c r="D52" s="40"/>
    </row>
    <row r="53" spans="1:4" ht="15.75">
      <c r="A53" s="41"/>
      <c r="B53" s="43"/>
      <c r="C53" s="40"/>
      <c r="D53" s="40"/>
    </row>
    <row r="54" spans="1:4" ht="15.75">
      <c r="A54" s="41"/>
      <c r="B54" s="43"/>
      <c r="C54" s="40"/>
      <c r="D54" s="40"/>
    </row>
    <row r="55" spans="1:4" ht="12.75">
      <c r="A55" s="40"/>
      <c r="B55" s="40"/>
      <c r="C55" s="40"/>
      <c r="D55" s="40"/>
    </row>
    <row r="56" spans="1:4" ht="18.75">
      <c r="A56" s="44"/>
      <c r="B56" s="45"/>
      <c r="C56" s="40"/>
      <c r="D56" s="40"/>
    </row>
  </sheetData>
  <printOptions gridLines="1"/>
  <pageMargins left="0.75" right="0.28" top="1" bottom="1" header="0.5" footer="0.5"/>
  <pageSetup horizontalDpi="300" verticalDpi="300" orientation="portrait" paperSize="9" scale="80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ayfa10"/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ayfa11"/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ayfa12"/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ayfa13"/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ayfa14"/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ayfa15"/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ayfa16"/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3"/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4"/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ayfa5"/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ayfa6"/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ayfa7"/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ayfa8"/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ayfa9"/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Reflex Seçim Tablosu</dc:title>
  <dc:subject/>
  <dc:creator>ISISAN A.S.</dc:creator>
  <cp:keywords/>
  <dc:description/>
  <cp:lastModifiedBy>user</cp:lastModifiedBy>
  <cp:lastPrinted>2001-03-15T15:23:01Z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